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codeName="ThisWorkbook" autoCompressPictures="0"/>
  <bookViews>
    <workbookView xWindow="0" yWindow="0" windowWidth="44260" windowHeight="26400"/>
  </bookViews>
  <sheets>
    <sheet name="Sheet1" sheetId="5" r:id="rId1"/>
    <sheet name="Part List Report" sheetId="3" r:id="rId2"/>
    <sheet name="Project Information" sheetId="4" r:id="rId3"/>
  </sheets>
  <definedNames>
    <definedName name="BMS16_" localSheetId="0">Sheet1!$A$1:$H$39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" i="5" l="1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G2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J37" i="3"/>
  <c r="B3" i="3"/>
</calcChain>
</file>

<file path=xl/connections.xml><?xml version="1.0" encoding="utf-8"?>
<connections xmlns="http://schemas.openxmlformats.org/spreadsheetml/2006/main">
  <connection id="1" name="BMS16.csv" type="6" refreshedVersion="0" background="1" saveData="1">
    <textPr fileType="mac" sourceFile="Macintosh HD:Users:ihooper:Desktop:CAMOutputs:Assembly:BMS16.csv" tab="0" semicolon="1">
      <textFields count="8"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<sst xmlns="http://schemas.openxmlformats.org/spreadsheetml/2006/main" count="164" uniqueCount="146">
  <si>
    <t>Project Full Path</t>
  </si>
  <si>
    <t>Project Filename</t>
  </si>
  <si>
    <t>Variant Name</t>
  </si>
  <si>
    <t>Data-Source Filename</t>
  </si>
  <si>
    <t>Data-Source Full Path</t>
  </si>
  <si>
    <t>Title</t>
  </si>
  <si>
    <t>Total Quantity</t>
  </si>
  <si>
    <t>Report Time</t>
  </si>
  <si>
    <t>Report Date</t>
  </si>
  <si>
    <t>Report Date &amp; Tine</t>
  </si>
  <si>
    <t>Output Name</t>
  </si>
  <si>
    <t>Output Type</t>
  </si>
  <si>
    <t>Output Generator Name</t>
  </si>
  <si>
    <t>Output Generator Description</t>
  </si>
  <si>
    <t xml:space="preserve">Manufacturer </t>
  </si>
  <si>
    <t>Manufacturer Part Number#</t>
  </si>
  <si>
    <t xml:space="preserve">Supplier </t>
  </si>
  <si>
    <t>QTY/BOARD</t>
  </si>
  <si>
    <t>Description</t>
  </si>
  <si>
    <t>#ITEM</t>
  </si>
  <si>
    <t>Designator</t>
  </si>
  <si>
    <t>Supplier Part #</t>
  </si>
  <si>
    <t>SN65HVD1040QDRQ1</t>
  </si>
  <si>
    <t>Linear Technologies</t>
  </si>
  <si>
    <t>Analog Devices</t>
  </si>
  <si>
    <t>0ZCJ0005FF2E</t>
  </si>
  <si>
    <t>LTC6802IG-2#PBF</t>
  </si>
  <si>
    <t>Texas Instruments</t>
  </si>
  <si>
    <t>ATMEGA16M1-AU</t>
  </si>
  <si>
    <t>IC2</t>
  </si>
  <si>
    <t>SN65</t>
  </si>
  <si>
    <t>C4, C5</t>
  </si>
  <si>
    <t>Q1</t>
  </si>
  <si>
    <t>U$3</t>
  </si>
  <si>
    <t>LD1</t>
  </si>
  <si>
    <t>0.1uF 50V capacitor</t>
  </si>
  <si>
    <t>CTS406</t>
  </si>
  <si>
    <t>Abracon</t>
  </si>
  <si>
    <t>ABM3B-8.000MHZ-10-1-U-T</t>
  </si>
  <si>
    <t>Pads each</t>
  </si>
  <si>
    <t>Total pads</t>
  </si>
  <si>
    <t>Holes each</t>
  </si>
  <si>
    <t>Total holes</t>
  </si>
  <si>
    <t>C7</t>
  </si>
  <si>
    <t>C10</t>
  </si>
  <si>
    <t>D2</t>
  </si>
  <si>
    <t>SOD123</t>
  </si>
  <si>
    <t>BAV3004W</t>
  </si>
  <si>
    <t>R2, R3, R4, R5, R6, R7, R8, R9, R10, R11, R12, R13, R15, R16, R17, R18, R19, R20, R21, R22, R23, R24, R25, R26, R27, R28, R29, R30, R31, R40, R41, R42</t>
  </si>
  <si>
    <t>R32, R33, R34, R35, R36, R37, R38, R39, R43, R44, R45, R46, R47, R48, R49, R50</t>
  </si>
  <si>
    <t>SOT23</t>
  </si>
  <si>
    <t>U$9, U$10, U$11, U$12, U$13, U$15, U$16, U$17, U$18, U$19, U$20, U$21, U$22, U$23, U$24, U$25</t>
  </si>
  <si>
    <t>F1, F2</t>
  </si>
  <si>
    <t>Bourns Inc</t>
  </si>
  <si>
    <t>MF-RX110</t>
  </si>
  <si>
    <t>F3</t>
  </si>
  <si>
    <t>72R030XU</t>
  </si>
  <si>
    <t>SOT89R</t>
  </si>
  <si>
    <t>STMicro</t>
  </si>
  <si>
    <t>L78L05ABUTR</t>
  </si>
  <si>
    <t>R55</t>
  </si>
  <si>
    <t>SOIC8</t>
  </si>
  <si>
    <t>T1</t>
  </si>
  <si>
    <t>SOT23-BEC</t>
  </si>
  <si>
    <t>T2</t>
  </si>
  <si>
    <t>PMBT4401</t>
  </si>
  <si>
    <t>PMBT4403</t>
  </si>
  <si>
    <t>U$1, U$5</t>
  </si>
  <si>
    <t>SSOP-44</t>
  </si>
  <si>
    <t>OSTTC020162</t>
  </si>
  <si>
    <t>U$29</t>
  </si>
  <si>
    <t>OSTTC030162</t>
  </si>
  <si>
    <t>TQFP32</t>
  </si>
  <si>
    <t>U$4</t>
  </si>
  <si>
    <t>U$6, U$8</t>
  </si>
  <si>
    <t>SOIC16W</t>
  </si>
  <si>
    <t>U$26, U$27</t>
  </si>
  <si>
    <t>SMD6</t>
  </si>
  <si>
    <t>U$47</t>
  </si>
  <si>
    <t>U$48</t>
  </si>
  <si>
    <t>U$52</t>
  </si>
  <si>
    <t>SMD4</t>
  </si>
  <si>
    <t>ON Semiconductor</t>
  </si>
  <si>
    <t>FOD852S</t>
  </si>
  <si>
    <t>CUI Inc</t>
  </si>
  <si>
    <t>Package</t>
  </si>
  <si>
    <t>Toshiba</t>
  </si>
  <si>
    <t>TOTALS:</t>
  </si>
  <si>
    <t>(13x through hole)</t>
  </si>
  <si>
    <t>Qty</t>
  </si>
  <si>
    <t>DUOLED-C-5MM</t>
  </si>
  <si>
    <t>C1206</t>
  </si>
  <si>
    <t>C1, C2, C3, C6, C8, C9, C11, C12, C13, C14, C15, C18, C19, C20</t>
  </si>
  <si>
    <t>R1206</t>
  </si>
  <si>
    <t>R14, R51, R53, R57, R58, R64</t>
  </si>
  <si>
    <t>R1, R52, R54, R56, R59, R63</t>
  </si>
  <si>
    <t>C0805</t>
  </si>
  <si>
    <t>R60, R61</t>
  </si>
  <si>
    <t>C22</t>
  </si>
  <si>
    <t>C16, C17, C21</t>
  </si>
  <si>
    <t>TE5</t>
  </si>
  <si>
    <t>R2512</t>
  </si>
  <si>
    <t>U$7, U$14</t>
  </si>
  <si>
    <t>SOIC8W</t>
  </si>
  <si>
    <t>PDS2</t>
  </si>
  <si>
    <t>PDS1-S5-S5</t>
  </si>
  <si>
    <t>SHUNT, U$2, U$28, U$49, U$50</t>
  </si>
  <si>
    <t>SMAJ64CA</t>
  </si>
  <si>
    <t>DO214AC</t>
  </si>
  <si>
    <t>D1, D3</t>
  </si>
  <si>
    <t>SPBW06</t>
  </si>
  <si>
    <t>SPBW06G-12</t>
  </si>
  <si>
    <t>Part Number</t>
  </si>
  <si>
    <t>15ohm 1% 1206 resistor</t>
  </si>
  <si>
    <t>10Kohm 1% 1206 resistor</t>
  </si>
  <si>
    <t>1.5Kohm 1% 1206 resistor</t>
  </si>
  <si>
    <t>100Kohm 1% 1206 resistor</t>
  </si>
  <si>
    <t>1uF 100V 1206 capacitor</t>
  </si>
  <si>
    <t>1uF 25V 1206 capacitor</t>
  </si>
  <si>
    <t>1nF 25V 1206 capacitor</t>
  </si>
  <si>
    <t>47ohm 2512 resistor</t>
  </si>
  <si>
    <t>47uF 16V 1206 capacitor</t>
  </si>
  <si>
    <t>ADUM1401ARWZ</t>
  </si>
  <si>
    <t>Manufacturer</t>
  </si>
  <si>
    <t>Bourns</t>
  </si>
  <si>
    <t>3.3Kohm 1% 1206 resistor</t>
  </si>
  <si>
    <t>Littlefuse</t>
  </si>
  <si>
    <t>Bel Fuse</t>
  </si>
  <si>
    <t>Microchip</t>
  </si>
  <si>
    <t>TE Connectivity</t>
  </si>
  <si>
    <t>TBP01R1-508-18BE</t>
  </si>
  <si>
    <t>On Shore Tech</t>
  </si>
  <si>
    <t>Vishay</t>
  </si>
  <si>
    <t>Meanwell</t>
  </si>
  <si>
    <t>U$46</t>
  </si>
  <si>
    <t>Pads Each</t>
  </si>
  <si>
    <t>Total Pads</t>
  </si>
  <si>
    <t>Holes Each</t>
  </si>
  <si>
    <t>Total Holes</t>
  </si>
  <si>
    <t>10pF 50V 0805 capacitor</t>
  </si>
  <si>
    <t>WP119EGWT (longer leg to left)</t>
  </si>
  <si>
    <t>AMC1200BDWV</t>
  </si>
  <si>
    <t>2-1825910-7</t>
  </si>
  <si>
    <t>PDS1-S5-S5-M</t>
  </si>
  <si>
    <t>SI2301BDS</t>
  </si>
  <si>
    <t>TLP3546A(TP1,F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</si>
</sst>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family val="2"/>
    </font>
    <font>
      <b/>
      <sz val="10"/>
      <name val="Arial"/>
      <family val="2"/>
    </font>
    <font>
      <sz val="10"/>
      <color indexed="13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sz val="12"/>
      <color rgb="FF000000"/>
      <name val="Calibri"/>
      <family val="2"/>
      <charset val="136"/>
      <scheme val="minor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2"/>
      <color rgb="FF000000"/>
      <name val="Calibri"/>
      <family val="2"/>
      <charset val="136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2"/>
      <color theme="1"/>
      <name val="Calibri"/>
      <family val="2"/>
      <charset val="136"/>
    </font>
    <font>
      <b/>
      <sz val="10"/>
      <color rgb="FFFF000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7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56">
    <xf numFmtId="0" fontId="0" fillId="0" borderId="0" xfId="0"/>
    <xf numFmtId="0" fontId="3" fillId="2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4" fillId="3" borderId="1" xfId="0" quotePrefix="1" applyFont="1" applyFill="1" applyBorder="1" applyAlignment="1">
      <alignment horizontal="left" vertical="center"/>
    </xf>
    <xf numFmtId="0" fontId="4" fillId="2" borderId="0" xfId="0" quotePrefix="1" applyFont="1" applyFill="1" applyBorder="1" applyAlignment="1">
      <alignment horizontal="left" vertical="center"/>
    </xf>
    <xf numFmtId="0" fontId="4" fillId="3" borderId="0" xfId="0" quotePrefix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top"/>
    </xf>
    <xf numFmtId="0" fontId="1" fillId="0" borderId="2" xfId="0" applyFont="1" applyFill="1" applyBorder="1" applyAlignment="1">
      <alignment horizontal="center" vertical="center"/>
    </xf>
    <xf numFmtId="0" fontId="1" fillId="0" borderId="2" xfId="0" quotePrefix="1" applyFont="1" applyFill="1" applyBorder="1" applyAlignment="1">
      <alignment horizontal="center" vertical="center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0" quotePrefix="1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quotePrefix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1" fontId="10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top"/>
    </xf>
    <xf numFmtId="49" fontId="0" fillId="0" borderId="5" xfId="0" applyNumberFormat="1" applyBorder="1" applyAlignment="1">
      <alignment horizontal="center" vertical="top"/>
    </xf>
    <xf numFmtId="0" fontId="11" fillId="0" borderId="5" xfId="0" applyFont="1" applyBorder="1" applyAlignment="1">
      <alignment horizontal="center" vertical="center" wrapText="1"/>
    </xf>
    <xf numFmtId="1" fontId="10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 wrapText="1"/>
    </xf>
    <xf numFmtId="0" fontId="12" fillId="4" borderId="0" xfId="0" applyFont="1" applyFill="1"/>
    <xf numFmtId="0" fontId="13" fillId="0" borderId="0" xfId="0" applyFont="1" applyFill="1" applyAlignment="1">
      <alignment horizontal="center" vertical="top"/>
    </xf>
    <xf numFmtId="0" fontId="13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1" fontId="14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top"/>
    </xf>
    <xf numFmtId="0" fontId="15" fillId="4" borderId="2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wrapText="1"/>
    </xf>
  </cellXfs>
  <cellStyles count="6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connections" Target="connections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queryTables/queryTable1.xml><?xml version="1.0" encoding="utf-8"?>
<queryTable xmlns="http://schemas.openxmlformats.org/spreadsheetml/2006/main" name="BMS16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zoomScale="150" zoomScaleNormal="150" zoomScalePageLayoutView="150" workbookViewId="0">
      <selection activeCell="D40" sqref="D40"/>
    </sheetView>
  </sheetViews>
  <sheetFormatPr baseColWidth="10" defaultRowHeight="12" x14ac:dyDescent="0"/>
  <cols>
    <col min="1" max="1" width="7" customWidth="1"/>
    <col min="2" max="2" width="18.5" customWidth="1"/>
    <col min="3" max="3" width="27.1640625" bestFit="1" customWidth="1"/>
    <col min="4" max="4" width="17.5" customWidth="1"/>
    <col min="5" max="5" width="44.33203125" customWidth="1"/>
    <col min="6" max="6" width="11" customWidth="1"/>
  </cols>
  <sheetData>
    <row r="1" spans="1:9">
      <c r="A1" s="54" t="s">
        <v>89</v>
      </c>
      <c r="B1" s="54" t="s">
        <v>123</v>
      </c>
      <c r="C1" s="54" t="s">
        <v>112</v>
      </c>
      <c r="D1" s="54" t="s">
        <v>85</v>
      </c>
      <c r="E1" s="54" t="s">
        <v>20</v>
      </c>
      <c r="F1" s="54" t="s">
        <v>135</v>
      </c>
      <c r="G1" s="54" t="s">
        <v>136</v>
      </c>
      <c r="H1" s="54" t="s">
        <v>137</v>
      </c>
      <c r="I1" s="54" t="s">
        <v>138</v>
      </c>
    </row>
    <row r="2" spans="1:9">
      <c r="A2" s="53">
        <v>1</v>
      </c>
      <c r="B2" s="53" t="s">
        <v>58</v>
      </c>
      <c r="C2" s="53" t="s">
        <v>59</v>
      </c>
      <c r="D2" s="53" t="s">
        <v>57</v>
      </c>
      <c r="E2" s="55" t="s">
        <v>29</v>
      </c>
      <c r="F2">
        <v>4</v>
      </c>
      <c r="G2">
        <f>F2*A2</f>
        <v>4</v>
      </c>
      <c r="I2">
        <f>H2*A2</f>
        <v>0</v>
      </c>
    </row>
    <row r="3" spans="1:9">
      <c r="A3" s="53">
        <v>1</v>
      </c>
      <c r="B3" s="53" t="s">
        <v>37</v>
      </c>
      <c r="C3" s="53" t="s">
        <v>38</v>
      </c>
      <c r="D3" s="53" t="s">
        <v>36</v>
      </c>
      <c r="E3" s="55" t="s">
        <v>32</v>
      </c>
      <c r="F3">
        <v>4</v>
      </c>
      <c r="G3">
        <f t="shared" ref="G3:G38" si="0">F3*A3</f>
        <v>4</v>
      </c>
      <c r="I3">
        <f t="shared" ref="I3:I38" si="1">H3*A3</f>
        <v>0</v>
      </c>
    </row>
    <row r="4" spans="1:9">
      <c r="A4" s="53">
        <v>1</v>
      </c>
      <c r="B4" s="53"/>
      <c r="C4" s="53" t="s">
        <v>140</v>
      </c>
      <c r="D4" s="53" t="s">
        <v>90</v>
      </c>
      <c r="E4" s="55" t="s">
        <v>34</v>
      </c>
      <c r="G4">
        <f t="shared" si="0"/>
        <v>0</v>
      </c>
      <c r="H4">
        <v>3</v>
      </c>
      <c r="I4">
        <f t="shared" si="1"/>
        <v>3</v>
      </c>
    </row>
    <row r="5" spans="1:9">
      <c r="A5" s="53">
        <v>1</v>
      </c>
      <c r="B5" s="53"/>
      <c r="C5" s="53" t="s">
        <v>65</v>
      </c>
      <c r="D5" s="53" t="s">
        <v>63</v>
      </c>
      <c r="E5" s="55" t="s">
        <v>64</v>
      </c>
      <c r="F5">
        <v>3</v>
      </c>
      <c r="G5">
        <f t="shared" si="0"/>
        <v>3</v>
      </c>
      <c r="I5">
        <f t="shared" si="1"/>
        <v>0</v>
      </c>
    </row>
    <row r="6" spans="1:9">
      <c r="A6" s="53">
        <v>1</v>
      </c>
      <c r="B6" s="53"/>
      <c r="C6" s="53" t="s">
        <v>66</v>
      </c>
      <c r="D6" s="53" t="s">
        <v>63</v>
      </c>
      <c r="E6" s="55" t="s">
        <v>62</v>
      </c>
      <c r="F6">
        <v>3</v>
      </c>
      <c r="G6">
        <f t="shared" si="0"/>
        <v>3</v>
      </c>
      <c r="I6">
        <f t="shared" si="1"/>
        <v>0</v>
      </c>
    </row>
    <row r="7" spans="1:9" ht="24">
      <c r="A7" s="53">
        <v>14</v>
      </c>
      <c r="B7" s="53"/>
      <c r="C7" s="53" t="s">
        <v>35</v>
      </c>
      <c r="D7" s="53" t="s">
        <v>91</v>
      </c>
      <c r="E7" s="55" t="s">
        <v>92</v>
      </c>
      <c r="F7">
        <v>2</v>
      </c>
      <c r="G7">
        <f t="shared" si="0"/>
        <v>28</v>
      </c>
      <c r="I7">
        <f t="shared" si="1"/>
        <v>0</v>
      </c>
    </row>
    <row r="8" spans="1:9">
      <c r="A8" s="53">
        <v>6</v>
      </c>
      <c r="B8" s="53"/>
      <c r="C8" s="53" t="s">
        <v>115</v>
      </c>
      <c r="D8" s="53" t="s">
        <v>93</v>
      </c>
      <c r="E8" s="55" t="s">
        <v>94</v>
      </c>
      <c r="F8">
        <v>2</v>
      </c>
      <c r="G8">
        <f t="shared" si="0"/>
        <v>12</v>
      </c>
      <c r="I8">
        <f t="shared" si="1"/>
        <v>0</v>
      </c>
    </row>
    <row r="9" spans="1:9">
      <c r="A9" s="53">
        <v>6</v>
      </c>
      <c r="B9" s="53"/>
      <c r="C9" s="53" t="s">
        <v>116</v>
      </c>
      <c r="D9" s="53" t="s">
        <v>93</v>
      </c>
      <c r="E9" s="55" t="s">
        <v>95</v>
      </c>
      <c r="F9">
        <v>2</v>
      </c>
      <c r="G9">
        <f t="shared" si="0"/>
        <v>12</v>
      </c>
      <c r="I9">
        <f t="shared" si="1"/>
        <v>0</v>
      </c>
    </row>
    <row r="10" spans="1:9">
      <c r="A10" s="53">
        <v>1</v>
      </c>
      <c r="B10" s="53"/>
      <c r="C10" s="53" t="s">
        <v>114</v>
      </c>
      <c r="D10" s="53" t="s">
        <v>93</v>
      </c>
      <c r="E10" s="55" t="s">
        <v>60</v>
      </c>
      <c r="F10">
        <v>2</v>
      </c>
      <c r="G10">
        <f t="shared" si="0"/>
        <v>2</v>
      </c>
      <c r="I10">
        <f t="shared" si="1"/>
        <v>0</v>
      </c>
    </row>
    <row r="11" spans="1:9">
      <c r="A11" s="53">
        <v>2</v>
      </c>
      <c r="B11" s="53"/>
      <c r="C11" s="53" t="s">
        <v>139</v>
      </c>
      <c r="D11" s="53" t="s">
        <v>96</v>
      </c>
      <c r="E11" s="55" t="s">
        <v>31</v>
      </c>
      <c r="F11">
        <v>2</v>
      </c>
      <c r="G11">
        <f t="shared" si="0"/>
        <v>4</v>
      </c>
      <c r="I11">
        <f t="shared" si="1"/>
        <v>0</v>
      </c>
    </row>
    <row r="12" spans="1:9">
      <c r="A12" s="53">
        <v>2</v>
      </c>
      <c r="B12" s="53"/>
      <c r="C12" s="53" t="s">
        <v>113</v>
      </c>
      <c r="D12" s="53" t="s">
        <v>93</v>
      </c>
      <c r="E12" s="55" t="s">
        <v>97</v>
      </c>
      <c r="F12">
        <v>2</v>
      </c>
      <c r="G12">
        <f t="shared" si="0"/>
        <v>4</v>
      </c>
      <c r="I12">
        <f t="shared" si="1"/>
        <v>0</v>
      </c>
    </row>
    <row r="13" spans="1:9">
      <c r="A13" s="53">
        <v>1</v>
      </c>
      <c r="B13" s="53"/>
      <c r="C13" s="53" t="s">
        <v>119</v>
      </c>
      <c r="D13" s="53" t="s">
        <v>91</v>
      </c>
      <c r="E13" s="55" t="s">
        <v>98</v>
      </c>
      <c r="F13">
        <v>2</v>
      </c>
      <c r="G13">
        <f t="shared" si="0"/>
        <v>2</v>
      </c>
      <c r="I13">
        <f t="shared" si="1"/>
        <v>0</v>
      </c>
    </row>
    <row r="14" spans="1:9">
      <c r="A14" s="53">
        <v>3</v>
      </c>
      <c r="B14" s="53"/>
      <c r="C14" s="53" t="s">
        <v>118</v>
      </c>
      <c r="D14" s="53" t="s">
        <v>91</v>
      </c>
      <c r="E14" s="55" t="s">
        <v>99</v>
      </c>
      <c r="F14">
        <v>2</v>
      </c>
      <c r="G14">
        <f t="shared" si="0"/>
        <v>6</v>
      </c>
      <c r="I14">
        <f t="shared" si="1"/>
        <v>0</v>
      </c>
    </row>
    <row r="15" spans="1:9">
      <c r="A15" s="53">
        <v>1</v>
      </c>
      <c r="B15" s="53"/>
      <c r="C15" s="53" t="s">
        <v>117</v>
      </c>
      <c r="D15" s="53" t="s">
        <v>91</v>
      </c>
      <c r="E15" s="55" t="s">
        <v>44</v>
      </c>
      <c r="F15">
        <v>2</v>
      </c>
      <c r="G15">
        <f t="shared" si="0"/>
        <v>2</v>
      </c>
      <c r="I15">
        <f t="shared" si="1"/>
        <v>0</v>
      </c>
    </row>
    <row r="16" spans="1:9">
      <c r="A16" s="53">
        <v>2</v>
      </c>
      <c r="B16" s="53" t="s">
        <v>124</v>
      </c>
      <c r="C16" s="53" t="s">
        <v>54</v>
      </c>
      <c r="D16" s="53" t="s">
        <v>100</v>
      </c>
      <c r="E16" s="55" t="s">
        <v>52</v>
      </c>
      <c r="G16">
        <f t="shared" si="0"/>
        <v>0</v>
      </c>
      <c r="H16">
        <v>2</v>
      </c>
      <c r="I16">
        <f t="shared" si="1"/>
        <v>4</v>
      </c>
    </row>
    <row r="17" spans="1:9" ht="36">
      <c r="A17" s="53">
        <v>32</v>
      </c>
      <c r="B17" s="53"/>
      <c r="C17" s="53" t="s">
        <v>125</v>
      </c>
      <c r="D17" s="53" t="s">
        <v>93</v>
      </c>
      <c r="E17" s="55" t="s">
        <v>48</v>
      </c>
      <c r="F17">
        <v>2</v>
      </c>
      <c r="G17">
        <f t="shared" si="0"/>
        <v>64</v>
      </c>
      <c r="I17">
        <f t="shared" si="1"/>
        <v>0</v>
      </c>
    </row>
    <row r="18" spans="1:9">
      <c r="A18" s="53">
        <v>1</v>
      </c>
      <c r="B18" s="53" t="s">
        <v>126</v>
      </c>
      <c r="C18" s="53" t="s">
        <v>56</v>
      </c>
      <c r="D18" s="53" t="s">
        <v>100</v>
      </c>
      <c r="E18" s="55" t="s">
        <v>55</v>
      </c>
      <c r="G18">
        <f t="shared" si="0"/>
        <v>0</v>
      </c>
      <c r="H18">
        <v>2</v>
      </c>
      <c r="I18">
        <f t="shared" si="1"/>
        <v>2</v>
      </c>
    </row>
    <row r="19" spans="1:9">
      <c r="A19" s="53">
        <v>1</v>
      </c>
      <c r="B19" s="53"/>
      <c r="C19" s="53" t="s">
        <v>113</v>
      </c>
      <c r="D19" s="53">
        <v>1206</v>
      </c>
      <c r="E19" s="55" t="s">
        <v>73</v>
      </c>
      <c r="F19">
        <v>2</v>
      </c>
      <c r="G19">
        <f t="shared" si="0"/>
        <v>2</v>
      </c>
      <c r="I19">
        <f t="shared" si="1"/>
        <v>0</v>
      </c>
    </row>
    <row r="20" spans="1:9" ht="24">
      <c r="A20" s="53">
        <v>16</v>
      </c>
      <c r="B20" s="53"/>
      <c r="C20" s="53" t="s">
        <v>120</v>
      </c>
      <c r="D20" s="53" t="s">
        <v>101</v>
      </c>
      <c r="E20" s="55" t="s">
        <v>49</v>
      </c>
      <c r="F20">
        <v>2</v>
      </c>
      <c r="G20">
        <f t="shared" si="0"/>
        <v>32</v>
      </c>
      <c r="I20">
        <f t="shared" si="1"/>
        <v>0</v>
      </c>
    </row>
    <row r="21" spans="1:9">
      <c r="A21" s="53">
        <v>1</v>
      </c>
      <c r="B21" s="53"/>
      <c r="C21" s="53" t="s">
        <v>121</v>
      </c>
      <c r="D21" s="53" t="s">
        <v>91</v>
      </c>
      <c r="E21" s="55" t="s">
        <v>43</v>
      </c>
      <c r="F21">
        <v>2</v>
      </c>
      <c r="G21">
        <f t="shared" si="0"/>
        <v>2</v>
      </c>
      <c r="I21">
        <f t="shared" si="1"/>
        <v>0</v>
      </c>
    </row>
    <row r="22" spans="1:9">
      <c r="A22" s="53">
        <v>2</v>
      </c>
      <c r="B22" s="53" t="s">
        <v>127</v>
      </c>
      <c r="C22" s="53" t="s">
        <v>25</v>
      </c>
      <c r="D22" s="53">
        <v>1206</v>
      </c>
      <c r="E22" s="55" t="s">
        <v>74</v>
      </c>
      <c r="F22">
        <v>2</v>
      </c>
      <c r="G22">
        <f t="shared" si="0"/>
        <v>4</v>
      </c>
      <c r="I22">
        <f t="shared" si="1"/>
        <v>0</v>
      </c>
    </row>
    <row r="23" spans="1:9">
      <c r="A23" s="53">
        <v>2</v>
      </c>
      <c r="B23" s="53" t="s">
        <v>24</v>
      </c>
      <c r="C23" s="53" t="s">
        <v>122</v>
      </c>
      <c r="D23" s="53" t="s">
        <v>75</v>
      </c>
      <c r="E23" s="55" t="s">
        <v>102</v>
      </c>
      <c r="F23">
        <v>16</v>
      </c>
      <c r="G23">
        <f t="shared" si="0"/>
        <v>32</v>
      </c>
      <c r="I23">
        <f t="shared" si="1"/>
        <v>0</v>
      </c>
    </row>
    <row r="24" spans="1:9">
      <c r="A24" s="53">
        <v>1</v>
      </c>
      <c r="B24" s="53" t="s">
        <v>27</v>
      </c>
      <c r="C24" s="53" t="s">
        <v>141</v>
      </c>
      <c r="D24" s="53" t="s">
        <v>103</v>
      </c>
      <c r="E24" s="55" t="s">
        <v>78</v>
      </c>
      <c r="F24">
        <v>8</v>
      </c>
      <c r="G24">
        <f t="shared" si="0"/>
        <v>8</v>
      </c>
      <c r="I24">
        <f t="shared" si="1"/>
        <v>0</v>
      </c>
    </row>
    <row r="25" spans="1:9">
      <c r="A25" s="53">
        <v>1</v>
      </c>
      <c r="B25" s="53" t="s">
        <v>128</v>
      </c>
      <c r="C25" s="53" t="s">
        <v>28</v>
      </c>
      <c r="D25" s="53" t="s">
        <v>72</v>
      </c>
      <c r="E25" s="55" t="s">
        <v>33</v>
      </c>
      <c r="F25">
        <v>32</v>
      </c>
      <c r="G25">
        <f t="shared" si="0"/>
        <v>32</v>
      </c>
      <c r="I25">
        <f t="shared" si="1"/>
        <v>0</v>
      </c>
    </row>
    <row r="26" spans="1:9">
      <c r="A26" s="53">
        <v>1</v>
      </c>
      <c r="B26" s="53"/>
      <c r="C26" s="53" t="s">
        <v>47</v>
      </c>
      <c r="D26" s="53" t="s">
        <v>46</v>
      </c>
      <c r="E26" s="55" t="s">
        <v>45</v>
      </c>
      <c r="F26">
        <v>2</v>
      </c>
      <c r="G26">
        <f t="shared" si="0"/>
        <v>2</v>
      </c>
      <c r="I26">
        <f t="shared" si="1"/>
        <v>0</v>
      </c>
    </row>
    <row r="27" spans="1:9">
      <c r="A27" s="53">
        <v>1</v>
      </c>
      <c r="B27" s="53" t="s">
        <v>129</v>
      </c>
      <c r="C27" s="53" t="s">
        <v>142</v>
      </c>
      <c r="D27" s="53"/>
      <c r="E27" s="55" t="s">
        <v>79</v>
      </c>
      <c r="G27">
        <f t="shared" si="0"/>
        <v>0</v>
      </c>
      <c r="H27">
        <v>4</v>
      </c>
      <c r="I27">
        <f t="shared" si="1"/>
        <v>4</v>
      </c>
    </row>
    <row r="28" spans="1:9">
      <c r="A28" s="53">
        <v>1</v>
      </c>
      <c r="B28" s="53" t="s">
        <v>82</v>
      </c>
      <c r="C28" s="53" t="s">
        <v>83</v>
      </c>
      <c r="D28" s="53" t="s">
        <v>81</v>
      </c>
      <c r="E28" s="55" t="s">
        <v>80</v>
      </c>
      <c r="F28">
        <v>8</v>
      </c>
      <c r="G28">
        <f t="shared" si="0"/>
        <v>8</v>
      </c>
      <c r="I28">
        <f t="shared" si="1"/>
        <v>0</v>
      </c>
    </row>
    <row r="29" spans="1:9">
      <c r="A29" s="53">
        <v>1</v>
      </c>
      <c r="B29" s="53" t="s">
        <v>27</v>
      </c>
      <c r="C29" s="53" t="s">
        <v>22</v>
      </c>
      <c r="D29" s="53" t="s">
        <v>61</v>
      </c>
      <c r="E29" s="55" t="s">
        <v>30</v>
      </c>
      <c r="F29">
        <v>4</v>
      </c>
      <c r="G29">
        <f t="shared" si="0"/>
        <v>4</v>
      </c>
      <c r="I29">
        <f t="shared" si="1"/>
        <v>0</v>
      </c>
    </row>
    <row r="30" spans="1:9">
      <c r="A30" s="53">
        <v>2</v>
      </c>
      <c r="B30" s="53" t="s">
        <v>23</v>
      </c>
      <c r="C30" s="53" t="s">
        <v>26</v>
      </c>
      <c r="D30" s="53" t="s">
        <v>68</v>
      </c>
      <c r="E30" s="55" t="s">
        <v>67</v>
      </c>
      <c r="F30">
        <v>8</v>
      </c>
      <c r="G30">
        <f t="shared" si="0"/>
        <v>16</v>
      </c>
      <c r="I30">
        <f t="shared" si="1"/>
        <v>0</v>
      </c>
    </row>
    <row r="31" spans="1:9">
      <c r="A31" s="53">
        <v>1</v>
      </c>
      <c r="B31" s="53" t="s">
        <v>84</v>
      </c>
      <c r="C31" s="53" t="s">
        <v>143</v>
      </c>
      <c r="D31" s="53" t="s">
        <v>104</v>
      </c>
      <c r="E31" s="55" t="s">
        <v>105</v>
      </c>
      <c r="F31">
        <v>5</v>
      </c>
      <c r="G31">
        <f t="shared" si="0"/>
        <v>5</v>
      </c>
      <c r="I31">
        <f t="shared" si="1"/>
        <v>0</v>
      </c>
    </row>
    <row r="32" spans="1:9">
      <c r="A32" s="53">
        <v>1</v>
      </c>
      <c r="B32" s="53" t="s">
        <v>84</v>
      </c>
      <c r="C32" s="53" t="s">
        <v>130</v>
      </c>
      <c r="D32" s="53"/>
      <c r="E32" s="55" t="s">
        <v>134</v>
      </c>
      <c r="G32">
        <f t="shared" si="0"/>
        <v>0</v>
      </c>
      <c r="H32">
        <v>18</v>
      </c>
      <c r="I32">
        <f t="shared" si="1"/>
        <v>18</v>
      </c>
    </row>
    <row r="33" spans="1:9">
      <c r="A33" s="53">
        <v>5</v>
      </c>
      <c r="B33" s="53" t="s">
        <v>131</v>
      </c>
      <c r="C33" s="53" t="s">
        <v>69</v>
      </c>
      <c r="D33" s="53"/>
      <c r="E33" s="55" t="s">
        <v>106</v>
      </c>
      <c r="G33">
        <f t="shared" si="0"/>
        <v>0</v>
      </c>
      <c r="H33">
        <v>2</v>
      </c>
      <c r="I33">
        <f t="shared" si="1"/>
        <v>10</v>
      </c>
    </row>
    <row r="34" spans="1:9">
      <c r="A34" s="53">
        <v>1</v>
      </c>
      <c r="B34" s="53" t="s">
        <v>131</v>
      </c>
      <c r="C34" s="53" t="s">
        <v>71</v>
      </c>
      <c r="D34" s="53"/>
      <c r="E34" s="55" t="s">
        <v>70</v>
      </c>
      <c r="G34">
        <f t="shared" si="0"/>
        <v>0</v>
      </c>
      <c r="H34">
        <v>3</v>
      </c>
      <c r="I34">
        <f t="shared" si="1"/>
        <v>3</v>
      </c>
    </row>
    <row r="35" spans="1:9" ht="24">
      <c r="A35" s="53">
        <v>16</v>
      </c>
      <c r="B35" s="53" t="s">
        <v>132</v>
      </c>
      <c r="C35" s="53" t="s">
        <v>144</v>
      </c>
      <c r="D35" s="53" t="s">
        <v>50</v>
      </c>
      <c r="E35" s="55" t="s">
        <v>51</v>
      </c>
      <c r="F35">
        <v>3</v>
      </c>
      <c r="G35">
        <f t="shared" si="0"/>
        <v>48</v>
      </c>
      <c r="I35">
        <f t="shared" si="1"/>
        <v>0</v>
      </c>
    </row>
    <row r="36" spans="1:9">
      <c r="A36" s="53">
        <v>2</v>
      </c>
      <c r="B36" s="53" t="s">
        <v>53</v>
      </c>
      <c r="C36" s="53" t="s">
        <v>107</v>
      </c>
      <c r="D36" s="53" t="s">
        <v>108</v>
      </c>
      <c r="E36" s="55" t="s">
        <v>109</v>
      </c>
      <c r="F36">
        <v>2</v>
      </c>
      <c r="G36">
        <f t="shared" si="0"/>
        <v>4</v>
      </c>
      <c r="I36">
        <f t="shared" si="1"/>
        <v>0</v>
      </c>
    </row>
    <row r="37" spans="1:9">
      <c r="A37" s="53">
        <v>1</v>
      </c>
      <c r="B37" s="53" t="s">
        <v>133</v>
      </c>
      <c r="C37" s="53" t="s">
        <v>111</v>
      </c>
      <c r="D37" s="53" t="s">
        <v>110</v>
      </c>
      <c r="E37" s="55" t="s">
        <v>111</v>
      </c>
      <c r="G37">
        <f t="shared" si="0"/>
        <v>0</v>
      </c>
      <c r="H37">
        <v>7</v>
      </c>
      <c r="I37">
        <f t="shared" si="1"/>
        <v>7</v>
      </c>
    </row>
    <row r="38" spans="1:9">
      <c r="A38" s="53">
        <v>2</v>
      </c>
      <c r="B38" s="53" t="s">
        <v>86</v>
      </c>
      <c r="C38" s="53" t="s">
        <v>145</v>
      </c>
      <c r="D38" s="53" t="s">
        <v>77</v>
      </c>
      <c r="E38" s="55" t="s">
        <v>76</v>
      </c>
      <c r="F38">
        <v>6</v>
      </c>
      <c r="G38">
        <f t="shared" si="0"/>
        <v>12</v>
      </c>
      <c r="I38">
        <f t="shared" si="1"/>
        <v>0</v>
      </c>
    </row>
    <row r="39" spans="1:9">
      <c r="A39" s="53"/>
      <c r="B39" s="53"/>
      <c r="C39" s="53"/>
      <c r="D39" s="53"/>
      <c r="E39" s="53"/>
      <c r="F39" s="52" t="s">
        <v>87</v>
      </c>
      <c r="G39" s="52">
        <f>SUM(G2:G38)</f>
        <v>361</v>
      </c>
      <c r="I39" s="52">
        <f>SUM(I2:I38)</f>
        <v>51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pageSetUpPr fitToPage="1"/>
  </sheetPr>
  <dimension ref="A2:N38"/>
  <sheetViews>
    <sheetView showGridLines="0" zoomScale="150" zoomScaleNormal="150" zoomScalePageLayoutView="150" workbookViewId="0">
      <selection activeCell="A11" sqref="A11:XFD11"/>
    </sheetView>
  </sheetViews>
  <sheetFormatPr baseColWidth="10" defaultColWidth="8.83203125" defaultRowHeight="12" x14ac:dyDescent="0"/>
  <cols>
    <col min="1" max="1" width="3.1640625" style="8" customWidth="1"/>
    <col min="2" max="2" width="11" style="8" customWidth="1"/>
    <col min="3" max="3" width="28.6640625" style="8" customWidth="1"/>
    <col min="4" max="4" width="27.1640625" style="8" customWidth="1"/>
    <col min="5" max="5" width="23.1640625" style="8" customWidth="1"/>
    <col min="6" max="6" width="20.1640625" style="8" customWidth="1"/>
    <col min="7" max="7" width="28.1640625" style="8" customWidth="1"/>
    <col min="8" max="8" width="9.33203125" style="8" customWidth="1"/>
    <col min="9" max="9" width="24.1640625" style="8" customWidth="1"/>
    <col min="10" max="10" width="13.6640625" style="8" customWidth="1"/>
    <col min="11" max="11" width="12" style="8" customWidth="1"/>
    <col min="12" max="12" width="15.5" style="8" customWidth="1"/>
    <col min="13" max="13" width="12.1640625" style="8" customWidth="1"/>
    <col min="14" max="14" width="10.5" style="8" customWidth="1"/>
    <col min="15" max="15" width="10" style="8" customWidth="1"/>
    <col min="16" max="16384" width="8.83203125" style="8"/>
  </cols>
  <sheetData>
    <row r="2" spans="1:14" s="7" customFormat="1" ht="31.5" customHeight="1">
      <c r="A2" s="6"/>
      <c r="B2" s="9" t="s">
        <v>19</v>
      </c>
      <c r="C2" s="10" t="s">
        <v>18</v>
      </c>
      <c r="D2" s="10" t="s">
        <v>20</v>
      </c>
      <c r="E2" s="10" t="s">
        <v>85</v>
      </c>
      <c r="F2" s="10" t="s">
        <v>14</v>
      </c>
      <c r="G2" s="11" t="s">
        <v>15</v>
      </c>
      <c r="H2" s="10" t="s">
        <v>16</v>
      </c>
      <c r="I2" s="10" t="s">
        <v>21</v>
      </c>
      <c r="J2" s="10" t="s">
        <v>17</v>
      </c>
      <c r="K2" s="10" t="s">
        <v>39</v>
      </c>
      <c r="L2" s="11" t="s">
        <v>40</v>
      </c>
      <c r="M2" s="11" t="s">
        <v>41</v>
      </c>
      <c r="N2" s="12" t="s">
        <v>42</v>
      </c>
    </row>
    <row r="3" spans="1:14" ht="15">
      <c r="A3" s="6"/>
      <c r="B3" s="17">
        <f t="shared" ref="B3" si="0">ROW(B3) - ROW($B$2)</f>
        <v>1</v>
      </c>
      <c r="C3" s="16"/>
      <c r="D3" s="18"/>
      <c r="E3" s="16"/>
      <c r="F3" s="18"/>
      <c r="G3" s="22"/>
      <c r="H3" s="18"/>
      <c r="I3" s="16"/>
      <c r="J3" s="16"/>
      <c r="K3" s="17"/>
      <c r="L3" s="39"/>
      <c r="M3" s="17"/>
      <c r="N3" s="13"/>
    </row>
    <row r="4" spans="1:14" ht="14" customHeight="1">
      <c r="A4" s="6"/>
      <c r="B4" s="17">
        <v>2</v>
      </c>
      <c r="C4" s="16"/>
      <c r="D4" s="18"/>
      <c r="E4" s="20"/>
      <c r="F4" s="18"/>
      <c r="G4" s="22"/>
      <c r="H4" s="18"/>
      <c r="I4" s="16"/>
      <c r="J4" s="16"/>
      <c r="K4" s="17"/>
      <c r="L4" s="24"/>
      <c r="M4" s="17"/>
      <c r="N4" s="13"/>
    </row>
    <row r="5" spans="1:14" ht="15" customHeight="1">
      <c r="A5" s="6"/>
      <c r="B5" s="17">
        <v>3</v>
      </c>
      <c r="C5" s="16"/>
      <c r="D5" s="18"/>
      <c r="E5" s="20"/>
      <c r="F5" s="18"/>
      <c r="G5" s="22"/>
      <c r="H5" s="18"/>
      <c r="I5" s="16"/>
      <c r="J5" s="16"/>
      <c r="K5" s="17"/>
      <c r="L5" s="24"/>
      <c r="M5" s="17"/>
      <c r="N5" s="13"/>
    </row>
    <row r="6" spans="1:14" ht="16" customHeight="1">
      <c r="A6" s="6"/>
      <c r="B6" s="17">
        <v>4</v>
      </c>
      <c r="C6" s="16"/>
      <c r="D6" s="18"/>
      <c r="E6" s="20"/>
      <c r="F6" s="18"/>
      <c r="G6" s="22"/>
      <c r="H6" s="18"/>
      <c r="I6" s="16"/>
      <c r="J6" s="16"/>
      <c r="K6" s="17"/>
      <c r="L6" s="24"/>
      <c r="M6" s="17"/>
      <c r="N6" s="13"/>
    </row>
    <row r="7" spans="1:14" ht="15">
      <c r="A7" s="6"/>
      <c r="B7" s="17">
        <v>5</v>
      </c>
      <c r="C7" s="16"/>
      <c r="D7" s="18"/>
      <c r="E7" s="20"/>
      <c r="F7" s="18"/>
      <c r="G7" s="22"/>
      <c r="H7" s="18"/>
      <c r="I7" s="16"/>
      <c r="J7" s="16"/>
      <c r="K7" s="17"/>
      <c r="L7" s="24"/>
      <c r="M7" s="17"/>
      <c r="N7" s="13"/>
    </row>
    <row r="8" spans="1:14" ht="15">
      <c r="A8" s="6"/>
      <c r="B8" s="17">
        <v>6</v>
      </c>
      <c r="C8" s="16"/>
      <c r="D8" s="18"/>
      <c r="E8" s="20"/>
      <c r="F8" s="18"/>
      <c r="G8" s="22"/>
      <c r="H8" s="18"/>
      <c r="I8" s="16"/>
      <c r="J8" s="16"/>
      <c r="K8" s="17"/>
      <c r="L8" s="24"/>
      <c r="M8" s="17"/>
      <c r="N8" s="13"/>
    </row>
    <row r="9" spans="1:14" ht="13.5" customHeight="1">
      <c r="A9" s="6"/>
      <c r="B9" s="17">
        <v>7</v>
      </c>
      <c r="C9" s="16"/>
      <c r="D9" s="18"/>
      <c r="E9" s="20"/>
      <c r="F9" s="18"/>
      <c r="G9" s="22"/>
      <c r="H9" s="18"/>
      <c r="I9" s="16"/>
      <c r="J9" s="16"/>
      <c r="K9" s="17"/>
      <c r="L9" s="24"/>
      <c r="M9" s="17"/>
      <c r="N9" s="13"/>
    </row>
    <row r="10" spans="1:14" ht="16" customHeight="1">
      <c r="A10" s="6"/>
      <c r="B10" s="17">
        <v>8</v>
      </c>
      <c r="C10" s="16"/>
      <c r="D10" s="18"/>
      <c r="E10" s="20"/>
      <c r="F10" s="18"/>
      <c r="G10" s="22"/>
      <c r="H10" s="18"/>
      <c r="I10" s="16"/>
      <c r="J10" s="16"/>
      <c r="K10" s="17"/>
      <c r="L10" s="24"/>
      <c r="M10" s="17"/>
      <c r="N10" s="13"/>
    </row>
    <row r="11" spans="1:14" ht="15">
      <c r="A11" s="6"/>
      <c r="B11" s="17">
        <v>9</v>
      </c>
      <c r="C11" s="16"/>
      <c r="D11" s="18"/>
      <c r="E11" s="20"/>
      <c r="F11" s="18"/>
      <c r="G11" s="22"/>
      <c r="H11" s="18"/>
      <c r="I11" s="16"/>
      <c r="J11" s="16"/>
      <c r="K11" s="17"/>
      <c r="L11" s="24"/>
      <c r="M11" s="17"/>
      <c r="N11" s="13"/>
    </row>
    <row r="12" spans="1:14" ht="15">
      <c r="A12" s="6"/>
      <c r="B12" s="17">
        <v>10</v>
      </c>
      <c r="C12" s="16"/>
      <c r="D12" s="18"/>
      <c r="E12" s="20"/>
      <c r="F12" s="18"/>
      <c r="G12" s="22"/>
      <c r="H12" s="18"/>
      <c r="I12" s="16"/>
      <c r="J12" s="16"/>
      <c r="K12" s="17"/>
      <c r="L12" s="24"/>
      <c r="M12" s="17"/>
      <c r="N12" s="13"/>
    </row>
    <row r="13" spans="1:14" ht="15">
      <c r="A13" s="6"/>
      <c r="B13" s="17">
        <v>11</v>
      </c>
      <c r="C13" s="16"/>
      <c r="D13" s="18"/>
      <c r="E13" s="20"/>
      <c r="F13" s="18"/>
      <c r="G13" s="22"/>
      <c r="H13" s="18"/>
      <c r="I13" s="16"/>
      <c r="J13" s="16"/>
      <c r="K13" s="17"/>
      <c r="L13" s="24"/>
      <c r="M13" s="17"/>
      <c r="N13" s="13"/>
    </row>
    <row r="14" spans="1:14" ht="13.5" customHeight="1">
      <c r="A14" s="6"/>
      <c r="B14" s="17">
        <v>12</v>
      </c>
      <c r="C14" s="16"/>
      <c r="D14" s="18"/>
      <c r="E14" s="20"/>
      <c r="F14" s="18"/>
      <c r="G14" s="22"/>
      <c r="H14" s="18"/>
      <c r="I14" s="16"/>
      <c r="J14" s="16"/>
      <c r="K14" s="17"/>
      <c r="L14" s="24"/>
      <c r="M14" s="17"/>
      <c r="N14" s="13"/>
    </row>
    <row r="15" spans="1:14" ht="18" customHeight="1">
      <c r="A15" s="6"/>
      <c r="B15" s="17">
        <v>13</v>
      </c>
      <c r="C15" s="16"/>
      <c r="D15" s="18"/>
      <c r="E15" s="20"/>
      <c r="F15" s="18"/>
      <c r="G15" s="22"/>
      <c r="H15" s="18"/>
      <c r="I15" s="16"/>
      <c r="J15" s="16"/>
      <c r="K15" s="17"/>
      <c r="L15" s="24"/>
      <c r="M15" s="17"/>
      <c r="N15" s="13"/>
    </row>
    <row r="16" spans="1:14" ht="15" customHeight="1">
      <c r="A16" s="6"/>
      <c r="B16" s="17">
        <v>14</v>
      </c>
      <c r="C16" s="16"/>
      <c r="D16" s="18"/>
      <c r="E16" s="20"/>
      <c r="F16" s="14"/>
      <c r="G16" s="22"/>
      <c r="H16" s="18"/>
      <c r="I16" s="16"/>
      <c r="J16" s="16"/>
      <c r="K16" s="17"/>
      <c r="L16" s="24"/>
      <c r="M16" s="17"/>
      <c r="N16" s="13"/>
    </row>
    <row r="17" spans="1:14" ht="16" customHeight="1">
      <c r="A17" s="6"/>
      <c r="B17" s="17">
        <v>15</v>
      </c>
      <c r="C17" s="16"/>
      <c r="D17" s="18"/>
      <c r="F17" s="18"/>
      <c r="G17" s="20"/>
      <c r="H17" s="18"/>
      <c r="I17" s="16"/>
      <c r="J17" s="16"/>
      <c r="K17" s="17"/>
      <c r="L17" s="24"/>
      <c r="M17" s="17"/>
      <c r="N17" s="13"/>
    </row>
    <row r="18" spans="1:14" ht="13.5" customHeight="1">
      <c r="A18" s="6"/>
      <c r="B18" s="17">
        <v>16</v>
      </c>
      <c r="C18" s="16"/>
      <c r="D18" s="18"/>
      <c r="E18" s="20"/>
      <c r="F18" s="18"/>
      <c r="G18" s="22"/>
      <c r="H18" s="18"/>
      <c r="I18" s="16"/>
      <c r="J18" s="16"/>
      <c r="K18" s="17"/>
      <c r="L18" s="24"/>
      <c r="M18" s="17"/>
      <c r="N18" s="13"/>
    </row>
    <row r="19" spans="1:14" ht="13.5" customHeight="1">
      <c r="A19" s="6"/>
      <c r="B19" s="17">
        <v>17</v>
      </c>
      <c r="C19" s="16"/>
      <c r="D19" s="18"/>
      <c r="E19" s="20"/>
      <c r="F19" s="18"/>
      <c r="G19" s="22"/>
      <c r="H19" s="18"/>
      <c r="I19" s="16"/>
      <c r="J19" s="16"/>
      <c r="K19" s="17"/>
      <c r="L19" s="24"/>
      <c r="M19" s="17"/>
      <c r="N19" s="13"/>
    </row>
    <row r="20" spans="1:14" ht="13.5" customHeight="1">
      <c r="A20" s="6"/>
      <c r="B20" s="17">
        <v>18</v>
      </c>
      <c r="C20" s="16"/>
      <c r="D20" s="18"/>
      <c r="E20" s="20"/>
      <c r="G20" s="18"/>
      <c r="H20" s="18"/>
      <c r="I20" s="16"/>
      <c r="J20" s="16"/>
      <c r="K20" s="17"/>
      <c r="L20" s="24"/>
      <c r="M20" s="17"/>
      <c r="N20" s="13"/>
    </row>
    <row r="21" spans="1:14" ht="13.5" customHeight="1">
      <c r="A21" s="6"/>
      <c r="B21" s="17">
        <v>19</v>
      </c>
      <c r="C21" s="16"/>
      <c r="D21" s="19"/>
      <c r="E21" s="20"/>
      <c r="F21" s="19"/>
      <c r="G21" s="23"/>
      <c r="H21" s="18"/>
      <c r="I21" s="16"/>
      <c r="J21" s="16"/>
      <c r="K21" s="17"/>
      <c r="L21" s="24"/>
      <c r="M21" s="17"/>
      <c r="N21" s="13"/>
    </row>
    <row r="22" spans="1:14" ht="15">
      <c r="B22" s="19">
        <v>20</v>
      </c>
      <c r="C22" s="16"/>
      <c r="D22" s="19"/>
      <c r="E22" s="20"/>
      <c r="F22" s="19"/>
      <c r="G22" s="23"/>
      <c r="H22" s="18"/>
      <c r="I22" s="16"/>
      <c r="J22" s="16"/>
      <c r="K22" s="17"/>
      <c r="L22" s="24"/>
      <c r="M22" s="19"/>
      <c r="N22" s="15"/>
    </row>
    <row r="23" spans="1:14" ht="15">
      <c r="B23" s="19">
        <v>21</v>
      </c>
      <c r="C23" s="16"/>
      <c r="D23" s="19"/>
      <c r="E23" s="20"/>
      <c r="F23" s="19"/>
      <c r="G23" s="23"/>
      <c r="H23" s="18"/>
      <c r="I23" s="16"/>
      <c r="J23" s="16"/>
      <c r="K23" s="17"/>
      <c r="L23" s="24"/>
      <c r="M23" s="19"/>
      <c r="N23" s="15"/>
    </row>
    <row r="24" spans="1:14" ht="15">
      <c r="B24" s="19">
        <v>22</v>
      </c>
      <c r="C24" s="15"/>
      <c r="D24" s="15"/>
      <c r="E24" s="21"/>
      <c r="F24" s="15"/>
      <c r="G24" s="15"/>
      <c r="H24" s="15"/>
      <c r="I24" s="15"/>
      <c r="J24" s="15"/>
      <c r="K24" s="17"/>
      <c r="L24" s="24"/>
      <c r="M24" s="19"/>
      <c r="N24" s="15"/>
    </row>
    <row r="25" spans="1:14" ht="15">
      <c r="B25" s="19">
        <v>23</v>
      </c>
      <c r="C25" s="16"/>
      <c r="D25" s="19"/>
      <c r="E25" s="20"/>
      <c r="F25" s="19"/>
      <c r="G25" s="23"/>
      <c r="H25" s="18"/>
      <c r="I25" s="16"/>
      <c r="J25" s="16"/>
      <c r="K25" s="17"/>
      <c r="L25" s="24"/>
      <c r="M25" s="19"/>
      <c r="N25" s="15"/>
    </row>
    <row r="26" spans="1:14" ht="15">
      <c r="B26" s="19">
        <v>24</v>
      </c>
      <c r="C26" s="15"/>
      <c r="D26" s="15"/>
      <c r="E26" s="21"/>
      <c r="F26" s="15"/>
      <c r="G26" s="15"/>
      <c r="H26" s="15"/>
      <c r="I26" s="15"/>
      <c r="J26" s="15"/>
      <c r="K26" s="17"/>
      <c r="L26" s="24"/>
      <c r="M26" s="19"/>
      <c r="N26" s="15"/>
    </row>
    <row r="27" spans="1:14" s="42" customFormat="1" ht="15">
      <c r="B27" s="43">
        <v>25</v>
      </c>
      <c r="C27" s="44"/>
      <c r="D27" s="45"/>
      <c r="E27" s="46"/>
      <c r="F27" s="45"/>
      <c r="G27" s="47"/>
      <c r="H27" s="48"/>
      <c r="I27" s="44"/>
      <c r="J27" s="44"/>
      <c r="K27" s="48"/>
      <c r="L27" s="49"/>
      <c r="M27" s="45"/>
      <c r="N27" s="50"/>
    </row>
    <row r="28" spans="1:14" ht="15">
      <c r="B28" s="33">
        <v>26</v>
      </c>
      <c r="C28" s="34"/>
      <c r="D28" s="34"/>
      <c r="E28" s="35"/>
      <c r="F28" s="34"/>
      <c r="G28" s="34"/>
      <c r="H28" s="34"/>
      <c r="I28" s="34"/>
      <c r="J28" s="34"/>
      <c r="K28" s="36"/>
      <c r="L28" s="37"/>
      <c r="M28" s="38"/>
      <c r="N28" s="34"/>
    </row>
    <row r="29" spans="1:14" ht="15">
      <c r="B29" s="19">
        <v>27</v>
      </c>
      <c r="C29" s="15"/>
      <c r="D29" s="15"/>
      <c r="E29" s="21"/>
      <c r="F29" s="15"/>
      <c r="G29" s="15"/>
      <c r="H29" s="15"/>
      <c r="I29" s="15"/>
      <c r="J29" s="15"/>
      <c r="K29" s="17"/>
      <c r="L29" s="24"/>
      <c r="M29" s="19"/>
      <c r="N29" s="15"/>
    </row>
    <row r="30" spans="1:14" s="42" customFormat="1" ht="15">
      <c r="B30" s="43">
        <v>28</v>
      </c>
      <c r="C30" s="44"/>
      <c r="D30" s="45"/>
      <c r="E30" s="46"/>
      <c r="F30" s="45"/>
      <c r="G30" s="47"/>
      <c r="H30" s="48"/>
      <c r="I30" s="44"/>
      <c r="J30" s="44"/>
      <c r="K30" s="48"/>
      <c r="L30" s="49"/>
      <c r="M30" s="45"/>
      <c r="N30" s="50"/>
    </row>
    <row r="31" spans="1:14" ht="15">
      <c r="B31" s="33">
        <v>29</v>
      </c>
      <c r="C31" s="34"/>
      <c r="D31" s="34"/>
      <c r="E31" s="35"/>
      <c r="F31" s="34"/>
      <c r="G31" s="34"/>
      <c r="H31" s="34"/>
      <c r="I31" s="34"/>
      <c r="J31" s="34"/>
      <c r="K31" s="36"/>
      <c r="L31" s="37"/>
      <c r="M31" s="38"/>
      <c r="N31" s="34"/>
    </row>
    <row r="32" spans="1:14" ht="15">
      <c r="B32" s="19">
        <v>30</v>
      </c>
      <c r="C32" s="15"/>
      <c r="D32" s="15"/>
      <c r="E32" s="21"/>
      <c r="F32" s="15"/>
      <c r="G32" s="15"/>
      <c r="H32" s="15"/>
      <c r="I32" s="15"/>
      <c r="J32" s="15"/>
      <c r="K32" s="17"/>
      <c r="L32" s="24"/>
      <c r="M32" s="19"/>
      <c r="N32" s="15"/>
    </row>
    <row r="33" spans="1:14" ht="15">
      <c r="B33" s="25">
        <v>31</v>
      </c>
      <c r="C33" s="26"/>
      <c r="D33" s="27"/>
      <c r="E33" s="28"/>
      <c r="F33" s="27"/>
      <c r="G33" s="29"/>
      <c r="H33" s="30"/>
      <c r="I33" s="26"/>
      <c r="J33" s="26"/>
      <c r="K33" s="30"/>
      <c r="L33" s="31"/>
      <c r="M33" s="27"/>
      <c r="N33" s="32"/>
    </row>
    <row r="34" spans="1:14" ht="15">
      <c r="B34" s="33">
        <v>32</v>
      </c>
      <c r="C34" s="34"/>
      <c r="D34" s="34"/>
      <c r="E34" s="35"/>
      <c r="F34" s="34"/>
      <c r="G34" s="34"/>
      <c r="H34" s="34"/>
      <c r="I34" s="34"/>
      <c r="J34" s="34"/>
      <c r="K34" s="36"/>
      <c r="L34" s="37"/>
      <c r="M34" s="38"/>
      <c r="N34" s="34"/>
    </row>
    <row r="35" spans="1:14" ht="15">
      <c r="B35" s="25">
        <v>33</v>
      </c>
      <c r="C35" s="26"/>
      <c r="D35" s="27"/>
      <c r="E35" s="28"/>
      <c r="F35" s="27"/>
      <c r="G35" s="29"/>
      <c r="H35" s="30"/>
      <c r="I35" s="26"/>
      <c r="J35" s="26"/>
      <c r="K35" s="30"/>
      <c r="L35" s="31"/>
      <c r="M35" s="27"/>
      <c r="N35" s="32"/>
    </row>
    <row r="36" spans="1:14" ht="15">
      <c r="B36" s="33"/>
      <c r="C36" s="34"/>
      <c r="D36" s="34"/>
      <c r="E36" s="35"/>
      <c r="F36" s="34"/>
      <c r="G36" s="34"/>
      <c r="H36" s="34"/>
      <c r="I36" s="34"/>
      <c r="J36" s="34"/>
      <c r="K36" s="36"/>
      <c r="L36" s="37"/>
      <c r="M36" s="38"/>
      <c r="N36" s="34"/>
    </row>
    <row r="37" spans="1:14" s="41" customFormat="1" ht="24">
      <c r="A37" s="40"/>
      <c r="B37" s="40"/>
      <c r="C37" s="40"/>
      <c r="D37" s="40"/>
      <c r="E37" s="40"/>
      <c r="F37" s="40"/>
      <c r="G37" s="40"/>
      <c r="H37" s="40"/>
      <c r="I37" s="51" t="s">
        <v>87</v>
      </c>
      <c r="J37" s="40">
        <f>SUM(J3:J35)</f>
        <v>0</v>
      </c>
      <c r="K37" s="40" t="s">
        <v>88</v>
      </c>
      <c r="L37" s="40"/>
      <c r="M37" s="40"/>
    </row>
    <row r="38" spans="1:14" s="41" customFormat="1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</row>
  </sheetData>
  <phoneticPr fontId="0" type="noConversion"/>
  <printOptions horizontalCentered="1" verticalCentered="1"/>
  <pageMargins left="0.21" right="0.10999999999999999" top="0.25" bottom="0.25" header="0.25" footer="0.25"/>
  <headerFooter alignWithMargins="0">
    <oddFooter>&amp;L&amp;BAltium Limited Confidential&amp;B&amp;C&amp;D&amp;RPage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:B14"/>
  <sheetViews>
    <sheetView workbookViewId="0">
      <selection activeCell="A41" sqref="A41"/>
    </sheetView>
  </sheetViews>
  <sheetFormatPr baseColWidth="10" defaultColWidth="8.83203125" defaultRowHeight="12" x14ac:dyDescent="0"/>
  <cols>
    <col min="1" max="1" width="28" bestFit="1" customWidth="1"/>
    <col min="2" max="2" width="110.5" customWidth="1"/>
  </cols>
  <sheetData>
    <row r="1" spans="1:2">
      <c r="A1" s="2" t="s">
        <v>0</v>
      </c>
      <c r="B1" s="3"/>
    </row>
    <row r="2" spans="1:2">
      <c r="A2" s="1" t="s">
        <v>1</v>
      </c>
      <c r="B2" s="4"/>
    </row>
    <row r="3" spans="1:2">
      <c r="A3" s="2" t="s">
        <v>2</v>
      </c>
      <c r="B3" s="5"/>
    </row>
    <row r="4" spans="1:2">
      <c r="A4" s="1" t="s">
        <v>3</v>
      </c>
      <c r="B4" s="4"/>
    </row>
    <row r="5" spans="1:2">
      <c r="A5" s="2" t="s">
        <v>4</v>
      </c>
      <c r="B5" s="5"/>
    </row>
    <row r="6" spans="1:2">
      <c r="A6" s="1" t="s">
        <v>5</v>
      </c>
      <c r="B6" s="4"/>
    </row>
    <row r="7" spans="1:2">
      <c r="A7" s="2" t="s">
        <v>6</v>
      </c>
      <c r="B7" s="5"/>
    </row>
    <row r="8" spans="1:2">
      <c r="A8" s="1" t="s">
        <v>7</v>
      </c>
      <c r="B8" s="4"/>
    </row>
    <row r="9" spans="1:2">
      <c r="A9" s="2" t="s">
        <v>8</v>
      </c>
      <c r="B9" s="5"/>
    </row>
    <row r="10" spans="1:2">
      <c r="A10" s="1" t="s">
        <v>9</v>
      </c>
      <c r="B10" s="4"/>
    </row>
    <row r="11" spans="1:2">
      <c r="A11" s="2" t="s">
        <v>10</v>
      </c>
      <c r="B11" s="5"/>
    </row>
    <row r="12" spans="1:2">
      <c r="A12" s="1" t="s">
        <v>11</v>
      </c>
      <c r="B12" s="4"/>
    </row>
    <row r="13" spans="1:2">
      <c r="A13" s="2" t="s">
        <v>12</v>
      </c>
      <c r="B13" s="5"/>
    </row>
    <row r="14" spans="1:2">
      <c r="A14" s="1" t="s">
        <v>13</v>
      </c>
      <c r="B14" s="4"/>
    </row>
  </sheetData>
  <phoneticPr fontId="5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Part List Report</vt:lpstr>
      <vt:lpstr>Project Information</vt:lpstr>
    </vt:vector>
  </TitlesOfParts>
  <Company>Altium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KHALED EL BOUSHI</dc:creator>
  <cp:lastModifiedBy>Office 2004 Test Drive User</cp:lastModifiedBy>
  <cp:lastPrinted>2019-12-02T09:14:14Z</cp:lastPrinted>
  <dcterms:created xsi:type="dcterms:W3CDTF">2002-11-05T15:28:02Z</dcterms:created>
  <dcterms:modified xsi:type="dcterms:W3CDTF">2021-08-21T12:49:05Z</dcterms:modified>
</cp:coreProperties>
</file>